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mpartilhada_ADM\CENTRO DE TECNOLOGIA E INCLUSÃO\2 - CTI DV\Site\Conteúdo Acesso a Informação\1. Atividades e Resultados -Planilhas de Produção\"/>
    </mc:Choice>
  </mc:AlternateContent>
  <xr:revisionPtr revIDLastSave="0" documentId="13_ncr:1_{48D3696C-7D58-49FE-B307-3952B464373E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2018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1" i="5" l="1"/>
  <c r="O30" i="5"/>
  <c r="J31" i="5" l="1"/>
  <c r="K31" i="5"/>
  <c r="L31" i="5"/>
  <c r="M31" i="5"/>
  <c r="N31" i="5"/>
  <c r="I31" i="5"/>
  <c r="O25" i="5"/>
  <c r="O26" i="5" l="1"/>
  <c r="O27" i="5"/>
  <c r="O28" i="5"/>
  <c r="O29" i="5"/>
  <c r="O9" i="5"/>
  <c r="O10" i="5"/>
  <c r="O11" i="5"/>
  <c r="O43" i="5" l="1"/>
  <c r="O19" i="5"/>
  <c r="N42" i="5"/>
  <c r="N44" i="5" s="1"/>
  <c r="M42" i="5"/>
  <c r="M44" i="5" s="1"/>
  <c r="L42" i="5"/>
  <c r="L44" i="5" s="1"/>
  <c r="K42" i="5"/>
  <c r="K44" i="5" s="1"/>
  <c r="J42" i="5"/>
  <c r="J44" i="5" s="1"/>
  <c r="I42" i="5"/>
  <c r="I44" i="5" s="1"/>
  <c r="H42" i="5"/>
  <c r="H44" i="5" s="1"/>
  <c r="G42" i="5"/>
  <c r="G44" i="5" s="1"/>
  <c r="F42" i="5"/>
  <c r="F44" i="5" s="1"/>
  <c r="E42" i="5"/>
  <c r="E44" i="5" s="1"/>
  <c r="D42" i="5"/>
  <c r="D44" i="5" s="1"/>
  <c r="C42" i="5"/>
  <c r="C44" i="5" s="1"/>
  <c r="O41" i="5"/>
  <c r="O40" i="5"/>
  <c r="O39" i="5"/>
  <c r="O38" i="5"/>
  <c r="O37" i="5"/>
  <c r="O36" i="5"/>
  <c r="N18" i="5"/>
  <c r="N20" i="5" s="1"/>
  <c r="M18" i="5"/>
  <c r="M20" i="5" s="1"/>
  <c r="L18" i="5"/>
  <c r="L20" i="5" s="1"/>
  <c r="K18" i="5"/>
  <c r="K20" i="5" s="1"/>
  <c r="J18" i="5"/>
  <c r="J20" i="5" s="1"/>
  <c r="I18" i="5"/>
  <c r="I20" i="5" s="1"/>
  <c r="H18" i="5"/>
  <c r="H20" i="5" s="1"/>
  <c r="G18" i="5"/>
  <c r="G20" i="5" s="1"/>
  <c r="F18" i="5"/>
  <c r="F20" i="5" s="1"/>
  <c r="E18" i="5"/>
  <c r="E20" i="5" s="1"/>
  <c r="D18" i="5"/>
  <c r="D20" i="5" s="1"/>
  <c r="C18" i="5"/>
  <c r="C20" i="5" s="1"/>
  <c r="O17" i="5"/>
  <c r="O16" i="5"/>
  <c r="O18" i="5" l="1"/>
  <c r="O20" i="5" s="1"/>
  <c r="O44" i="5"/>
  <c r="O42" i="5"/>
</calcChain>
</file>

<file path=xl/sharedStrings.xml><?xml version="1.0" encoding="utf-8"?>
<sst xmlns="http://schemas.openxmlformats.org/spreadsheetml/2006/main" count="42" uniqueCount="21">
  <si>
    <t>REALIZADO</t>
  </si>
  <si>
    <t>Nº DE USUÁRIOS</t>
  </si>
  <si>
    <t>Usuários novos matriculados</t>
  </si>
  <si>
    <t>Usuários c/ DV</t>
  </si>
  <si>
    <t>Usuários s/ DV</t>
  </si>
  <si>
    <t>% ATINGIDA</t>
  </si>
  <si>
    <t>SETOR (Nº ATENDIMENTOS)</t>
  </si>
  <si>
    <t>Orientação Familiar</t>
  </si>
  <si>
    <t>Apoio à Educação</t>
  </si>
  <si>
    <t>Apoio à Autonomia e Independência</t>
  </si>
  <si>
    <t>Apoio à Inclusão do Trabalho</t>
  </si>
  <si>
    <t>Lazer e Cultura</t>
  </si>
  <si>
    <t>TOTAL</t>
  </si>
  <si>
    <t>META</t>
  </si>
  <si>
    <t>SUBTOTAL</t>
  </si>
  <si>
    <t xml:space="preserve">Serviço de Avaliação                     </t>
  </si>
  <si>
    <t>ATENDIMENTOS REALIZADOS 2018</t>
  </si>
  <si>
    <t>PREVISTO</t>
  </si>
  <si>
    <t>CTI Humaitá - Centro de Tecnologia e Inovação para Pessoas com Deficiência Visual</t>
  </si>
  <si>
    <t>OSS/SPDM – Associação Paulista para o Desenvolvimento da Medicina</t>
  </si>
  <si>
    <t>Fonte: Estatistica Prestação de Contas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</si>
</sst>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4D79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6" fillId="5" borderId="0" applyNumberFormat="0" applyBorder="0" applyAlignment="0" applyProtection="0"/>
  </cellStyleXfs>
  <cellXfs count="4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7" fillId="4" borderId="1" xfId="0" applyFont="1" applyFill="1" applyBorder="1"/>
    <xf numFmtId="0" fontId="0" fillId="0" borderId="0" xfId="0" applyFont="1" applyFill="1" applyBorder="1"/>
    <xf numFmtId="0" fontId="0" fillId="0" borderId="0" xfId="0" applyFont="1"/>
    <xf numFmtId="0" fontId="0" fillId="4" borderId="1" xfId="0" applyFont="1" applyFill="1" applyBorder="1"/>
    <xf numFmtId="1" fontId="0" fillId="4" borderId="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17" fontId="8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5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6" fillId="6" borderId="3" xfId="2" applyFill="1" applyBorder="1" applyAlignment="1">
      <alignment horizontal="center"/>
    </xf>
    <xf numFmtId="0" fontId="6" fillId="6" borderId="1" xfId="2" applyFill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9" fontId="0" fillId="4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17" fontId="12" fillId="2" borderId="1" xfId="0" applyNumberFormat="1" applyFont="1" applyFill="1" applyBorder="1" applyAlignment="1">
      <alignment horizontal="center" vertical="center"/>
    </xf>
    <xf numFmtId="1" fontId="0" fillId="4" borderId="5" xfId="0" applyNumberFormat="1" applyFont="1" applyFill="1" applyBorder="1" applyAlignment="1">
      <alignment horizontal="center"/>
    </xf>
    <xf numFmtId="17" fontId="8" fillId="2" borderId="2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left" vertical="center"/>
    </xf>
  </cellXfs>
  <cellStyles count="3">
    <cellStyle name="20% - Ênfase6" xfId="2" builtinId="50"/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66675</xdr:rowOff>
    </xdr:from>
    <xdr:to>
      <xdr:col>0</xdr:col>
      <xdr:colOff>585437</xdr:colOff>
      <xdr:row>3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AE93D70-182F-4332-A50A-2674D6D95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084" t="49988" r="59515" b="32826"/>
        <a:stretch>
          <a:fillRect/>
        </a:stretch>
      </xdr:blipFill>
      <xdr:spPr bwMode="auto">
        <a:xfrm>
          <a:off x="28574" y="66675"/>
          <a:ext cx="556863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590551</xdr:colOff>
      <xdr:row>0</xdr:row>
      <xdr:rowOff>87178</xdr:rowOff>
    </xdr:from>
    <xdr:to>
      <xdr:col>14</xdr:col>
      <xdr:colOff>533400</xdr:colOff>
      <xdr:row>3</xdr:row>
      <xdr:rowOff>38099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1393758-BB49-41F6-983A-9E8663562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5076" y="87178"/>
          <a:ext cx="552449" cy="531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47"/>
  <sheetViews>
    <sheetView showGridLines="0" tabSelected="1" topLeftCell="A22" zoomScaleNormal="100" workbookViewId="0">
      <selection activeCell="N31" sqref="N31"/>
    </sheetView>
  </sheetViews>
  <sheetFormatPr defaultRowHeight="15" x14ac:dyDescent="0.25"/>
  <cols>
    <col min="1" max="1" width="29.85546875" bestFit="1" customWidth="1"/>
    <col min="2" max="2" width="12.5703125" bestFit="1" customWidth="1"/>
  </cols>
  <sheetData>
    <row r="2" spans="1:15" ht="15.75" x14ac:dyDescent="0.25">
      <c r="A2" s="46" t="s">
        <v>18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x14ac:dyDescent="0.25">
      <c r="A3" s="47" t="s">
        <v>19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5" spans="1:15" ht="15" customHeight="1" x14ac:dyDescent="0.25">
      <c r="A5" s="37" t="s">
        <v>16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5"/>
    </row>
    <row r="7" spans="1:15" x14ac:dyDescent="0.25">
      <c r="A7" s="36" t="s">
        <v>17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15" x14ac:dyDescent="0.25">
      <c r="A8" s="38" t="s">
        <v>1</v>
      </c>
      <c r="B8" s="38"/>
      <c r="C8" s="10">
        <v>43101</v>
      </c>
      <c r="D8" s="10">
        <v>43132</v>
      </c>
      <c r="E8" s="10">
        <v>43160</v>
      </c>
      <c r="F8" s="10">
        <v>43191</v>
      </c>
      <c r="G8" s="10">
        <v>43221</v>
      </c>
      <c r="H8" s="10">
        <v>43252</v>
      </c>
      <c r="I8" s="32">
        <v>43282</v>
      </c>
      <c r="J8" s="10">
        <v>43313</v>
      </c>
      <c r="K8" s="10">
        <v>43344</v>
      </c>
      <c r="L8" s="10">
        <v>43374</v>
      </c>
      <c r="M8" s="10">
        <v>43405</v>
      </c>
      <c r="N8" s="10">
        <v>43435</v>
      </c>
      <c r="O8" s="35" t="s">
        <v>12</v>
      </c>
    </row>
    <row r="9" spans="1:15" x14ac:dyDescent="0.25">
      <c r="A9" s="40" t="s">
        <v>2</v>
      </c>
      <c r="B9" s="26" t="s">
        <v>3</v>
      </c>
      <c r="C9" s="20">
        <v>16</v>
      </c>
      <c r="D9" s="20">
        <v>16</v>
      </c>
      <c r="E9" s="20">
        <v>16</v>
      </c>
      <c r="F9" s="20">
        <v>16</v>
      </c>
      <c r="G9" s="20">
        <v>16</v>
      </c>
      <c r="H9" s="20">
        <v>16</v>
      </c>
      <c r="I9" s="20">
        <v>16</v>
      </c>
      <c r="J9" s="20">
        <v>16</v>
      </c>
      <c r="K9" s="20">
        <v>16</v>
      </c>
      <c r="L9" s="20">
        <v>16</v>
      </c>
      <c r="M9" s="20">
        <v>16</v>
      </c>
      <c r="N9" s="20">
        <v>16</v>
      </c>
      <c r="O9" s="20">
        <f>SUM(C9:N9)</f>
        <v>192</v>
      </c>
    </row>
    <row r="10" spans="1:15" x14ac:dyDescent="0.25">
      <c r="A10" s="40"/>
      <c r="B10" s="26" t="s">
        <v>4</v>
      </c>
      <c r="C10" s="20">
        <v>32</v>
      </c>
      <c r="D10" s="20">
        <v>32</v>
      </c>
      <c r="E10" s="20">
        <v>32</v>
      </c>
      <c r="F10" s="20">
        <v>32</v>
      </c>
      <c r="G10" s="20">
        <v>32</v>
      </c>
      <c r="H10" s="20">
        <v>32</v>
      </c>
      <c r="I10" s="20">
        <v>32</v>
      </c>
      <c r="J10" s="20">
        <v>32</v>
      </c>
      <c r="K10" s="20">
        <v>32</v>
      </c>
      <c r="L10" s="20">
        <v>32</v>
      </c>
      <c r="M10" s="20">
        <v>32</v>
      </c>
      <c r="N10" s="20">
        <v>32</v>
      </c>
      <c r="O10" s="20">
        <f>SUM(C10:N10)</f>
        <v>384</v>
      </c>
    </row>
    <row r="11" spans="1:15" x14ac:dyDescent="0.25">
      <c r="A11" s="39" t="s">
        <v>12</v>
      </c>
      <c r="B11" s="39"/>
      <c r="C11" s="20">
        <v>48</v>
      </c>
      <c r="D11" s="20">
        <v>48</v>
      </c>
      <c r="E11" s="20">
        <v>48</v>
      </c>
      <c r="F11" s="20">
        <v>48</v>
      </c>
      <c r="G11" s="20">
        <v>48</v>
      </c>
      <c r="H11" s="20">
        <v>48</v>
      </c>
      <c r="I11" s="20">
        <v>48</v>
      </c>
      <c r="J11" s="20">
        <v>48</v>
      </c>
      <c r="K11" s="20">
        <v>48</v>
      </c>
      <c r="L11" s="20">
        <v>48</v>
      </c>
      <c r="M11" s="20">
        <v>48</v>
      </c>
      <c r="N11" s="20">
        <v>48</v>
      </c>
      <c r="O11" s="20">
        <f>SUM(C11:N11)</f>
        <v>576</v>
      </c>
    </row>
    <row r="12" spans="1:15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5"/>
    </row>
    <row r="13" spans="1:15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5"/>
    </row>
    <row r="14" spans="1:15" x14ac:dyDescent="0.25">
      <c r="A14" s="36" t="s">
        <v>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x14ac:dyDescent="0.25">
      <c r="A15" s="38" t="s">
        <v>1</v>
      </c>
      <c r="B15" s="38"/>
      <c r="C15" s="10">
        <v>43101</v>
      </c>
      <c r="D15" s="10">
        <v>43132</v>
      </c>
      <c r="E15" s="10">
        <v>43160</v>
      </c>
      <c r="F15" s="10">
        <v>43191</v>
      </c>
      <c r="G15" s="10">
        <v>43221</v>
      </c>
      <c r="H15" s="10">
        <v>43252</v>
      </c>
      <c r="I15" s="32">
        <v>43282</v>
      </c>
      <c r="J15" s="10">
        <v>43313</v>
      </c>
      <c r="K15" s="10">
        <v>43344</v>
      </c>
      <c r="L15" s="10">
        <v>43374</v>
      </c>
      <c r="M15" s="10">
        <v>43405</v>
      </c>
      <c r="N15" s="10">
        <v>43435</v>
      </c>
      <c r="O15" s="35" t="s">
        <v>12</v>
      </c>
    </row>
    <row r="16" spans="1:15" x14ac:dyDescent="0.25">
      <c r="A16" s="40" t="s">
        <v>2</v>
      </c>
      <c r="B16" s="11" t="s">
        <v>3</v>
      </c>
      <c r="C16" s="20">
        <v>1</v>
      </c>
      <c r="D16" s="20">
        <v>16</v>
      </c>
      <c r="E16" s="20">
        <v>9</v>
      </c>
      <c r="F16" s="20">
        <v>11</v>
      </c>
      <c r="G16" s="20">
        <v>5</v>
      </c>
      <c r="H16" s="30">
        <v>14</v>
      </c>
      <c r="I16" s="21">
        <v>14</v>
      </c>
      <c r="J16" s="21">
        <v>17</v>
      </c>
      <c r="K16" s="21">
        <v>11</v>
      </c>
      <c r="L16" s="21">
        <v>16</v>
      </c>
      <c r="M16" s="21">
        <v>18</v>
      </c>
      <c r="N16" s="21">
        <v>17</v>
      </c>
      <c r="O16" s="31">
        <f>SUM(C16:N16)</f>
        <v>149</v>
      </c>
    </row>
    <row r="17" spans="1:15" x14ac:dyDescent="0.25">
      <c r="A17" s="40"/>
      <c r="B17" s="11" t="s">
        <v>4</v>
      </c>
      <c r="C17" s="20">
        <v>6</v>
      </c>
      <c r="D17" s="20">
        <v>12</v>
      </c>
      <c r="E17" s="20">
        <v>12</v>
      </c>
      <c r="F17" s="20">
        <v>12</v>
      </c>
      <c r="G17" s="20">
        <v>7</v>
      </c>
      <c r="H17" s="30">
        <v>18</v>
      </c>
      <c r="I17" s="21">
        <v>110</v>
      </c>
      <c r="J17" s="21">
        <v>54</v>
      </c>
      <c r="K17" s="21">
        <v>54</v>
      </c>
      <c r="L17" s="21">
        <v>38</v>
      </c>
      <c r="M17" s="21">
        <v>16</v>
      </c>
      <c r="N17" s="21">
        <v>146</v>
      </c>
      <c r="O17" s="31">
        <f>SUM(C17:N17)</f>
        <v>485</v>
      </c>
    </row>
    <row r="18" spans="1:15" x14ac:dyDescent="0.25">
      <c r="A18" s="39" t="s">
        <v>14</v>
      </c>
      <c r="B18" s="39"/>
      <c r="C18" s="20">
        <f>SUM(C16:C17)</f>
        <v>7</v>
      </c>
      <c r="D18" s="20">
        <f t="shared" ref="D18:O18" si="0">SUM(D16:D17)</f>
        <v>28</v>
      </c>
      <c r="E18" s="20">
        <f t="shared" si="0"/>
        <v>21</v>
      </c>
      <c r="F18" s="20">
        <f t="shared" si="0"/>
        <v>23</v>
      </c>
      <c r="G18" s="20">
        <f t="shared" si="0"/>
        <v>12</v>
      </c>
      <c r="H18" s="20">
        <f t="shared" si="0"/>
        <v>32</v>
      </c>
      <c r="I18" s="20">
        <f t="shared" si="0"/>
        <v>124</v>
      </c>
      <c r="J18" s="20">
        <f t="shared" si="0"/>
        <v>71</v>
      </c>
      <c r="K18" s="20">
        <f t="shared" si="0"/>
        <v>65</v>
      </c>
      <c r="L18" s="20">
        <f t="shared" si="0"/>
        <v>54</v>
      </c>
      <c r="M18" s="20">
        <f t="shared" si="0"/>
        <v>34</v>
      </c>
      <c r="N18" s="20">
        <f t="shared" si="0"/>
        <v>163</v>
      </c>
      <c r="O18" s="20">
        <f t="shared" si="0"/>
        <v>634</v>
      </c>
    </row>
    <row r="19" spans="1:15" x14ac:dyDescent="0.25">
      <c r="A19" s="41" t="s">
        <v>13</v>
      </c>
      <c r="B19" s="41"/>
      <c r="C19" s="15">
        <v>48</v>
      </c>
      <c r="D19" s="15">
        <v>48</v>
      </c>
      <c r="E19" s="15">
        <v>48</v>
      </c>
      <c r="F19" s="15">
        <v>48</v>
      </c>
      <c r="G19" s="29">
        <v>48</v>
      </c>
      <c r="H19" s="15">
        <v>48</v>
      </c>
      <c r="I19" s="15">
        <v>48</v>
      </c>
      <c r="J19" s="15">
        <v>48</v>
      </c>
      <c r="K19" s="15">
        <v>48</v>
      </c>
      <c r="L19" s="15">
        <v>48</v>
      </c>
      <c r="M19" s="15">
        <v>48</v>
      </c>
      <c r="N19" s="15">
        <v>48</v>
      </c>
      <c r="O19" s="19">
        <f>SUM(C19:N19)</f>
        <v>576</v>
      </c>
    </row>
    <row r="20" spans="1:15" x14ac:dyDescent="0.25">
      <c r="A20" s="41" t="s">
        <v>5</v>
      </c>
      <c r="B20" s="41"/>
      <c r="C20" s="16">
        <f>C18/C19</f>
        <v>0.14583333333333334</v>
      </c>
      <c r="D20" s="16">
        <f>D18/D19</f>
        <v>0.58333333333333337</v>
      </c>
      <c r="E20" s="16">
        <f>E18/E19</f>
        <v>0.4375</v>
      </c>
      <c r="F20" s="16">
        <f t="shared" ref="F20:O20" si="1">F18/F19</f>
        <v>0.47916666666666669</v>
      </c>
      <c r="G20" s="16">
        <f t="shared" si="1"/>
        <v>0.25</v>
      </c>
      <c r="H20" s="16">
        <f t="shared" si="1"/>
        <v>0.66666666666666663</v>
      </c>
      <c r="I20" s="16">
        <f t="shared" si="1"/>
        <v>2.5833333333333335</v>
      </c>
      <c r="J20" s="16">
        <f t="shared" si="1"/>
        <v>1.4791666666666667</v>
      </c>
      <c r="K20" s="16">
        <f t="shared" si="1"/>
        <v>1.3541666666666667</v>
      </c>
      <c r="L20" s="16">
        <f t="shared" si="1"/>
        <v>1.125</v>
      </c>
      <c r="M20" s="16">
        <f t="shared" si="1"/>
        <v>0.70833333333333337</v>
      </c>
      <c r="N20" s="16">
        <f t="shared" si="1"/>
        <v>3.3958333333333335</v>
      </c>
      <c r="O20" s="16">
        <f t="shared" si="1"/>
        <v>1.1006944444444444</v>
      </c>
    </row>
    <row r="21" spans="1:15" x14ac:dyDescent="0.25">
      <c r="A21" s="6"/>
      <c r="B21" s="6"/>
      <c r="C21" s="6"/>
      <c r="D21" s="6"/>
      <c r="E21" s="6"/>
      <c r="F21" s="6"/>
      <c r="G21" s="6"/>
      <c r="H21" s="6"/>
      <c r="I21" s="6"/>
      <c r="J21" s="18"/>
      <c r="K21" s="18"/>
      <c r="L21" s="18"/>
      <c r="M21" s="18"/>
      <c r="N21" s="18"/>
      <c r="O21" s="18"/>
    </row>
    <row r="22" spans="1:15" x14ac:dyDescent="0.25">
      <c r="A22" s="6"/>
      <c r="B22" s="6"/>
      <c r="C22" s="6"/>
      <c r="D22" s="6"/>
      <c r="E22" s="6"/>
      <c r="F22" s="6"/>
      <c r="G22" s="6"/>
      <c r="H22" s="6"/>
      <c r="I22" s="6"/>
      <c r="J22" s="18"/>
      <c r="K22" s="18"/>
      <c r="L22" s="18"/>
      <c r="M22" s="18"/>
      <c r="N22" s="18"/>
      <c r="O22" s="18"/>
    </row>
    <row r="23" spans="1:15" x14ac:dyDescent="0.25">
      <c r="A23" s="37" t="s">
        <v>17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7"/>
    </row>
    <row r="24" spans="1:15" x14ac:dyDescent="0.25">
      <c r="A24" s="38" t="s">
        <v>6</v>
      </c>
      <c r="B24" s="38"/>
      <c r="C24" s="34">
        <v>43101</v>
      </c>
      <c r="D24" s="34">
        <v>43132</v>
      </c>
      <c r="E24" s="34">
        <v>43160</v>
      </c>
      <c r="F24" s="34">
        <v>43191</v>
      </c>
      <c r="G24" s="34">
        <v>43221</v>
      </c>
      <c r="H24" s="34">
        <v>43252</v>
      </c>
      <c r="I24" s="34">
        <v>43282</v>
      </c>
      <c r="J24" s="34">
        <v>43313</v>
      </c>
      <c r="K24" s="34">
        <v>43344</v>
      </c>
      <c r="L24" s="34">
        <v>43374</v>
      </c>
      <c r="M24" s="34">
        <v>43405</v>
      </c>
      <c r="N24" s="34">
        <v>43435</v>
      </c>
      <c r="O24" s="35" t="s">
        <v>12</v>
      </c>
    </row>
    <row r="25" spans="1:15" x14ac:dyDescent="0.25">
      <c r="A25" s="44" t="s">
        <v>15</v>
      </c>
      <c r="B25" s="42"/>
      <c r="C25" s="27">
        <v>43</v>
      </c>
      <c r="D25" s="1">
        <v>43</v>
      </c>
      <c r="E25" s="1">
        <v>43</v>
      </c>
      <c r="F25" s="1">
        <v>43</v>
      </c>
      <c r="G25" s="1">
        <v>43</v>
      </c>
      <c r="H25" s="1">
        <v>43</v>
      </c>
      <c r="I25" s="1">
        <v>50</v>
      </c>
      <c r="J25" s="1">
        <v>50</v>
      </c>
      <c r="K25" s="1">
        <v>50</v>
      </c>
      <c r="L25" s="1">
        <v>50</v>
      </c>
      <c r="M25" s="1">
        <v>50</v>
      </c>
      <c r="N25" s="1">
        <v>50</v>
      </c>
      <c r="O25" s="24">
        <f>SUM(C25:N25)</f>
        <v>558</v>
      </c>
    </row>
    <row r="26" spans="1:15" x14ac:dyDescent="0.25">
      <c r="A26" s="44" t="s">
        <v>7</v>
      </c>
      <c r="B26" s="42"/>
      <c r="C26" s="27">
        <v>43</v>
      </c>
      <c r="D26" s="1">
        <v>43</v>
      </c>
      <c r="E26" s="1">
        <v>43</v>
      </c>
      <c r="F26" s="1">
        <v>43</v>
      </c>
      <c r="G26" s="1">
        <v>43</v>
      </c>
      <c r="H26" s="1">
        <v>43</v>
      </c>
      <c r="I26" s="1">
        <v>50</v>
      </c>
      <c r="J26" s="1">
        <v>50</v>
      </c>
      <c r="K26" s="1">
        <v>50</v>
      </c>
      <c r="L26" s="1">
        <v>50</v>
      </c>
      <c r="M26" s="1">
        <v>50</v>
      </c>
      <c r="N26" s="1">
        <v>50</v>
      </c>
      <c r="O26" s="24">
        <f t="shared" ref="O26:O31" si="2">SUM(C26:N26)</f>
        <v>558</v>
      </c>
    </row>
    <row r="27" spans="1:15" x14ac:dyDescent="0.25">
      <c r="A27" s="44" t="s">
        <v>8</v>
      </c>
      <c r="B27" s="42"/>
      <c r="C27" s="27">
        <v>11</v>
      </c>
      <c r="D27" s="1">
        <v>11</v>
      </c>
      <c r="E27" s="1">
        <v>11</v>
      </c>
      <c r="F27" s="1">
        <v>11</v>
      </c>
      <c r="G27" s="1">
        <v>11</v>
      </c>
      <c r="H27" s="1">
        <v>11</v>
      </c>
      <c r="I27" s="1">
        <v>90</v>
      </c>
      <c r="J27" s="1">
        <v>90</v>
      </c>
      <c r="K27" s="1">
        <v>90</v>
      </c>
      <c r="L27" s="1">
        <v>90</v>
      </c>
      <c r="M27" s="1">
        <v>90</v>
      </c>
      <c r="N27" s="1">
        <v>90</v>
      </c>
      <c r="O27" s="24">
        <f t="shared" si="2"/>
        <v>606</v>
      </c>
    </row>
    <row r="28" spans="1:15" x14ac:dyDescent="0.25">
      <c r="A28" s="42" t="s">
        <v>9</v>
      </c>
      <c r="B28" s="48"/>
      <c r="C28" s="27">
        <v>19</v>
      </c>
      <c r="D28" s="1">
        <v>19</v>
      </c>
      <c r="E28" s="1">
        <v>19</v>
      </c>
      <c r="F28" s="1">
        <v>19</v>
      </c>
      <c r="G28" s="1">
        <v>19</v>
      </c>
      <c r="H28" s="1">
        <v>19</v>
      </c>
      <c r="I28" s="1">
        <v>110</v>
      </c>
      <c r="J28" s="1">
        <v>110</v>
      </c>
      <c r="K28" s="1">
        <v>110</v>
      </c>
      <c r="L28" s="1">
        <v>110</v>
      </c>
      <c r="M28" s="1">
        <v>110</v>
      </c>
      <c r="N28" s="1">
        <v>110</v>
      </c>
      <c r="O28" s="24">
        <f t="shared" si="2"/>
        <v>774</v>
      </c>
    </row>
    <row r="29" spans="1:15" x14ac:dyDescent="0.25">
      <c r="A29" s="44" t="s">
        <v>10</v>
      </c>
      <c r="B29" s="42"/>
      <c r="C29" s="27">
        <v>8</v>
      </c>
      <c r="D29" s="1">
        <v>8</v>
      </c>
      <c r="E29" s="1">
        <v>8</v>
      </c>
      <c r="F29" s="1">
        <v>8</v>
      </c>
      <c r="G29" s="1">
        <v>8</v>
      </c>
      <c r="H29" s="1">
        <v>8</v>
      </c>
      <c r="I29" s="1">
        <v>15</v>
      </c>
      <c r="J29" s="1">
        <v>15</v>
      </c>
      <c r="K29" s="1">
        <v>15</v>
      </c>
      <c r="L29" s="1">
        <v>15</v>
      </c>
      <c r="M29" s="1">
        <v>15</v>
      </c>
      <c r="N29" s="1">
        <v>15</v>
      </c>
      <c r="O29" s="24">
        <f t="shared" si="2"/>
        <v>138</v>
      </c>
    </row>
    <row r="30" spans="1:15" x14ac:dyDescent="0.25">
      <c r="A30" s="44" t="s">
        <v>11</v>
      </c>
      <c r="B30" s="42"/>
      <c r="C30" s="27">
        <v>6</v>
      </c>
      <c r="D30" s="1">
        <v>6</v>
      </c>
      <c r="E30" s="1">
        <v>6</v>
      </c>
      <c r="F30" s="1">
        <v>6</v>
      </c>
      <c r="G30" s="1">
        <v>6</v>
      </c>
      <c r="H30" s="1">
        <v>6</v>
      </c>
      <c r="I30" s="1">
        <v>60</v>
      </c>
      <c r="J30" s="1">
        <v>60</v>
      </c>
      <c r="K30" s="1">
        <v>60</v>
      </c>
      <c r="L30" s="1">
        <v>60</v>
      </c>
      <c r="M30" s="1">
        <v>60</v>
      </c>
      <c r="N30" s="1">
        <v>60</v>
      </c>
      <c r="O30" s="24">
        <f t="shared" si="2"/>
        <v>396</v>
      </c>
    </row>
    <row r="31" spans="1:15" x14ac:dyDescent="0.25">
      <c r="A31" s="41" t="s">
        <v>12</v>
      </c>
      <c r="B31" s="45"/>
      <c r="C31" s="3">
        <v>130</v>
      </c>
      <c r="D31" s="2">
        <v>130</v>
      </c>
      <c r="E31" s="2">
        <v>130</v>
      </c>
      <c r="F31" s="2">
        <v>130</v>
      </c>
      <c r="G31" s="2">
        <v>130</v>
      </c>
      <c r="H31" s="2">
        <v>130</v>
      </c>
      <c r="I31" s="2">
        <f>SUM(I25:I30)</f>
        <v>375</v>
      </c>
      <c r="J31" s="2">
        <f t="shared" ref="J31:N31" si="3">SUM(J25:J30)</f>
        <v>375</v>
      </c>
      <c r="K31" s="2">
        <f t="shared" si="3"/>
        <v>375</v>
      </c>
      <c r="L31" s="2">
        <f t="shared" si="3"/>
        <v>375</v>
      </c>
      <c r="M31" s="2">
        <f t="shared" si="3"/>
        <v>375</v>
      </c>
      <c r="N31" s="2">
        <f t="shared" si="3"/>
        <v>375</v>
      </c>
      <c r="O31" s="33">
        <f>SUM(C31:N31)</f>
        <v>3030</v>
      </c>
    </row>
    <row r="32" spans="1:15" x14ac:dyDescent="0.25">
      <c r="A32" s="6"/>
      <c r="B32" s="6"/>
      <c r="C32" s="6"/>
      <c r="D32" s="6"/>
      <c r="E32" s="6"/>
      <c r="F32" s="6"/>
      <c r="G32" s="6"/>
      <c r="H32" s="6"/>
      <c r="I32" s="6"/>
      <c r="J32" s="18"/>
      <c r="K32" s="18"/>
      <c r="L32" s="18"/>
      <c r="M32" s="18"/>
      <c r="N32" s="18"/>
      <c r="O32" s="18"/>
    </row>
    <row r="33" spans="1:15" x14ac:dyDescent="0.25">
      <c r="A33" s="6"/>
      <c r="B33" s="6"/>
      <c r="C33" s="6"/>
      <c r="D33" s="6"/>
      <c r="E33" s="6"/>
      <c r="F33" s="6"/>
      <c r="G33" s="6"/>
      <c r="H33" s="6"/>
      <c r="I33" s="6"/>
      <c r="J33" s="18"/>
      <c r="K33" s="18"/>
      <c r="L33" s="18"/>
      <c r="M33" s="18"/>
      <c r="N33" s="18"/>
      <c r="O33" s="18"/>
    </row>
    <row r="34" spans="1:15" x14ac:dyDescent="0.25">
      <c r="A34" s="37" t="s">
        <v>0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7"/>
    </row>
    <row r="35" spans="1:15" x14ac:dyDescent="0.25">
      <c r="A35" s="38" t="s">
        <v>6</v>
      </c>
      <c r="B35" s="38"/>
      <c r="C35" s="10">
        <v>43101</v>
      </c>
      <c r="D35" s="10">
        <v>43132</v>
      </c>
      <c r="E35" s="10">
        <v>43160</v>
      </c>
      <c r="F35" s="10">
        <v>43191</v>
      </c>
      <c r="G35" s="10">
        <v>43221</v>
      </c>
      <c r="H35" s="10">
        <v>43252</v>
      </c>
      <c r="I35" s="10">
        <v>43282</v>
      </c>
      <c r="J35" s="10">
        <v>43313</v>
      </c>
      <c r="K35" s="10">
        <v>43344</v>
      </c>
      <c r="L35" s="10">
        <v>43374</v>
      </c>
      <c r="M35" s="10">
        <v>43405</v>
      </c>
      <c r="N35" s="10">
        <v>43435</v>
      </c>
      <c r="O35" s="4" t="s">
        <v>12</v>
      </c>
    </row>
    <row r="36" spans="1:15" x14ac:dyDescent="0.25">
      <c r="A36" s="44" t="s">
        <v>15</v>
      </c>
      <c r="B36" s="44"/>
      <c r="C36" s="12">
        <v>60</v>
      </c>
      <c r="D36" s="12">
        <v>36</v>
      </c>
      <c r="E36" s="12">
        <v>60</v>
      </c>
      <c r="F36" s="12">
        <v>68</v>
      </c>
      <c r="G36" s="12">
        <v>49</v>
      </c>
      <c r="H36" s="13">
        <v>75</v>
      </c>
      <c r="I36" s="14">
        <v>73</v>
      </c>
      <c r="J36" s="14">
        <v>84</v>
      </c>
      <c r="K36" s="14">
        <v>70</v>
      </c>
      <c r="L36" s="14">
        <v>150</v>
      </c>
      <c r="M36" s="14">
        <v>86</v>
      </c>
      <c r="N36" s="22">
        <v>196</v>
      </c>
      <c r="O36" s="24">
        <f>SUM(C36:N36)</f>
        <v>1007</v>
      </c>
    </row>
    <row r="37" spans="1:15" x14ac:dyDescent="0.25">
      <c r="A37" s="44" t="s">
        <v>7</v>
      </c>
      <c r="B37" s="44"/>
      <c r="C37" s="12">
        <v>30</v>
      </c>
      <c r="D37" s="12">
        <v>156</v>
      </c>
      <c r="E37" s="12">
        <v>78</v>
      </c>
      <c r="F37" s="12">
        <v>45</v>
      </c>
      <c r="G37" s="12">
        <v>44</v>
      </c>
      <c r="H37" s="13">
        <v>31</v>
      </c>
      <c r="I37" s="14">
        <v>20</v>
      </c>
      <c r="J37" s="14">
        <v>38</v>
      </c>
      <c r="K37" s="14">
        <v>40</v>
      </c>
      <c r="L37" s="14">
        <v>46</v>
      </c>
      <c r="M37" s="14">
        <v>67</v>
      </c>
      <c r="N37" s="23">
        <v>25</v>
      </c>
      <c r="O37" s="24">
        <f t="shared" ref="O37:O41" si="4">SUM(C37:N37)</f>
        <v>620</v>
      </c>
    </row>
    <row r="38" spans="1:15" x14ac:dyDescent="0.25">
      <c r="A38" s="44" t="s">
        <v>8</v>
      </c>
      <c r="B38" s="44"/>
      <c r="C38" s="12">
        <v>37</v>
      </c>
      <c r="D38" s="12">
        <v>32</v>
      </c>
      <c r="E38" s="12">
        <v>110</v>
      </c>
      <c r="F38" s="12">
        <v>71</v>
      </c>
      <c r="G38" s="12">
        <v>32</v>
      </c>
      <c r="H38" s="13">
        <v>90</v>
      </c>
      <c r="I38" s="14">
        <v>151</v>
      </c>
      <c r="J38" s="14">
        <v>124</v>
      </c>
      <c r="K38" s="14">
        <v>120</v>
      </c>
      <c r="L38" s="14">
        <v>99</v>
      </c>
      <c r="M38" s="14">
        <v>63</v>
      </c>
      <c r="N38" s="23">
        <v>192</v>
      </c>
      <c r="O38" s="24">
        <f t="shared" si="4"/>
        <v>1121</v>
      </c>
    </row>
    <row r="39" spans="1:15" x14ac:dyDescent="0.25">
      <c r="A39" s="42" t="s">
        <v>9</v>
      </c>
      <c r="B39" s="43"/>
      <c r="C39" s="12">
        <v>136</v>
      </c>
      <c r="D39" s="12">
        <v>52</v>
      </c>
      <c r="E39" s="12">
        <v>164</v>
      </c>
      <c r="F39" s="12">
        <v>134</v>
      </c>
      <c r="G39" s="12">
        <v>80</v>
      </c>
      <c r="H39" s="13">
        <v>147</v>
      </c>
      <c r="I39" s="14">
        <v>111</v>
      </c>
      <c r="J39" s="14">
        <v>172</v>
      </c>
      <c r="K39" s="14">
        <v>208</v>
      </c>
      <c r="L39" s="14">
        <v>204</v>
      </c>
      <c r="M39" s="14">
        <v>150</v>
      </c>
      <c r="N39" s="23">
        <v>200</v>
      </c>
      <c r="O39" s="24">
        <f t="shared" si="4"/>
        <v>1758</v>
      </c>
    </row>
    <row r="40" spans="1:15" x14ac:dyDescent="0.25">
      <c r="A40" s="44" t="s">
        <v>10</v>
      </c>
      <c r="B40" s="44"/>
      <c r="C40" s="12">
        <v>6</v>
      </c>
      <c r="D40" s="12">
        <v>3</v>
      </c>
      <c r="E40" s="12">
        <v>42</v>
      </c>
      <c r="F40" s="12">
        <v>24</v>
      </c>
      <c r="G40" s="12">
        <v>11</v>
      </c>
      <c r="H40" s="13">
        <v>15</v>
      </c>
      <c r="I40" s="14">
        <v>25</v>
      </c>
      <c r="J40" s="14">
        <v>17</v>
      </c>
      <c r="K40" s="14">
        <v>28</v>
      </c>
      <c r="L40" s="14">
        <v>21</v>
      </c>
      <c r="M40" s="14">
        <v>20</v>
      </c>
      <c r="N40" s="23">
        <v>26</v>
      </c>
      <c r="O40" s="24">
        <f t="shared" si="4"/>
        <v>238</v>
      </c>
    </row>
    <row r="41" spans="1:15" x14ac:dyDescent="0.25">
      <c r="A41" s="44" t="s">
        <v>11</v>
      </c>
      <c r="B41" s="44"/>
      <c r="C41" s="12">
        <v>8</v>
      </c>
      <c r="D41" s="12">
        <v>33</v>
      </c>
      <c r="E41" s="12">
        <v>54</v>
      </c>
      <c r="F41" s="12">
        <v>31</v>
      </c>
      <c r="G41" s="12">
        <v>25</v>
      </c>
      <c r="H41" s="13">
        <v>49</v>
      </c>
      <c r="I41" s="14">
        <v>29</v>
      </c>
      <c r="J41" s="14">
        <v>66</v>
      </c>
      <c r="K41" s="14">
        <v>32</v>
      </c>
      <c r="L41" s="14">
        <v>54</v>
      </c>
      <c r="M41" s="14">
        <v>54</v>
      </c>
      <c r="N41" s="23">
        <v>52</v>
      </c>
      <c r="O41" s="24">
        <f t="shared" si="4"/>
        <v>487</v>
      </c>
    </row>
    <row r="42" spans="1:15" x14ac:dyDescent="0.25">
      <c r="A42" s="41" t="s">
        <v>12</v>
      </c>
      <c r="B42" s="41"/>
      <c r="C42" s="15">
        <f>SUM(C36:C41)</f>
        <v>277</v>
      </c>
      <c r="D42" s="15">
        <f t="shared" ref="D42:N42" si="5">SUM(D36:D41)</f>
        <v>312</v>
      </c>
      <c r="E42" s="15">
        <f t="shared" si="5"/>
        <v>508</v>
      </c>
      <c r="F42" s="15">
        <f t="shared" si="5"/>
        <v>373</v>
      </c>
      <c r="G42" s="15">
        <f t="shared" si="5"/>
        <v>241</v>
      </c>
      <c r="H42" s="15">
        <f t="shared" si="5"/>
        <v>407</v>
      </c>
      <c r="I42" s="15">
        <f t="shared" si="5"/>
        <v>409</v>
      </c>
      <c r="J42" s="15">
        <f t="shared" si="5"/>
        <v>501</v>
      </c>
      <c r="K42" s="15">
        <f t="shared" si="5"/>
        <v>498</v>
      </c>
      <c r="L42" s="15">
        <f t="shared" si="5"/>
        <v>574</v>
      </c>
      <c r="M42" s="15">
        <f t="shared" si="5"/>
        <v>440</v>
      </c>
      <c r="N42" s="25">
        <f t="shared" si="5"/>
        <v>691</v>
      </c>
      <c r="O42" s="8">
        <f>SUM(C42:N42)</f>
        <v>5231</v>
      </c>
    </row>
    <row r="43" spans="1:15" x14ac:dyDescent="0.25">
      <c r="A43" s="41" t="s">
        <v>13</v>
      </c>
      <c r="B43" s="41"/>
      <c r="C43" s="15">
        <v>130</v>
      </c>
      <c r="D43" s="15">
        <v>130</v>
      </c>
      <c r="E43" s="15">
        <v>130</v>
      </c>
      <c r="F43" s="15">
        <v>130</v>
      </c>
      <c r="G43" s="15">
        <v>130</v>
      </c>
      <c r="H43" s="15">
        <v>130</v>
      </c>
      <c r="I43" s="15">
        <v>130</v>
      </c>
      <c r="J43" s="15">
        <v>375</v>
      </c>
      <c r="K43" s="15">
        <v>375</v>
      </c>
      <c r="L43" s="15">
        <v>375</v>
      </c>
      <c r="M43" s="15">
        <v>375</v>
      </c>
      <c r="N43" s="15">
        <v>375</v>
      </c>
      <c r="O43" s="8">
        <f>SUM(C43:N43)</f>
        <v>2785</v>
      </c>
    </row>
    <row r="44" spans="1:15" x14ac:dyDescent="0.25">
      <c r="A44" s="41" t="s">
        <v>5</v>
      </c>
      <c r="B44" s="41"/>
      <c r="C44" s="17">
        <f>C42/C43</f>
        <v>2.1307692307692307</v>
      </c>
      <c r="D44" s="17">
        <f>D42/D43</f>
        <v>2.4</v>
      </c>
      <c r="E44" s="17">
        <f t="shared" ref="E44:M44" si="6">E42/E43</f>
        <v>3.9076923076923076</v>
      </c>
      <c r="F44" s="17">
        <f t="shared" si="6"/>
        <v>2.8692307692307693</v>
      </c>
      <c r="G44" s="17">
        <f t="shared" si="6"/>
        <v>1.8538461538461539</v>
      </c>
      <c r="H44" s="17">
        <f t="shared" si="6"/>
        <v>3.1307692307692307</v>
      </c>
      <c r="I44" s="17">
        <f t="shared" si="6"/>
        <v>3.1461538461538461</v>
      </c>
      <c r="J44" s="17">
        <f t="shared" si="6"/>
        <v>1.3360000000000001</v>
      </c>
      <c r="K44" s="17">
        <f t="shared" si="6"/>
        <v>1.3280000000000001</v>
      </c>
      <c r="L44" s="17">
        <f t="shared" si="6"/>
        <v>1.5306666666666666</v>
      </c>
      <c r="M44" s="17">
        <f t="shared" si="6"/>
        <v>1.1733333333333333</v>
      </c>
      <c r="N44" s="17">
        <f>N42/N43</f>
        <v>1.8426666666666667</v>
      </c>
      <c r="O44" s="28">
        <f>AVERAGE(C44:N44)</f>
        <v>2.2207606837606835</v>
      </c>
    </row>
    <row r="47" spans="1:15" x14ac:dyDescent="0.25">
      <c r="A47" t="s">
        <v>20</v>
      </c>
    </row>
  </sheetData>
  <mergeCells count="33">
    <mergeCell ref="A2:O2"/>
    <mergeCell ref="A3:O3"/>
    <mergeCell ref="A34:N34"/>
    <mergeCell ref="A35:B35"/>
    <mergeCell ref="A15:B15"/>
    <mergeCell ref="A16:A17"/>
    <mergeCell ref="A18:B18"/>
    <mergeCell ref="A19:B19"/>
    <mergeCell ref="A20:B20"/>
    <mergeCell ref="A5:O5"/>
    <mergeCell ref="A25:B25"/>
    <mergeCell ref="A26:B26"/>
    <mergeCell ref="A27:B27"/>
    <mergeCell ref="A28:B28"/>
    <mergeCell ref="A29:B29"/>
    <mergeCell ref="A7:O7"/>
    <mergeCell ref="A42:B42"/>
    <mergeCell ref="A43:B43"/>
    <mergeCell ref="A44:B44"/>
    <mergeCell ref="A39:B39"/>
    <mergeCell ref="A30:B30"/>
    <mergeCell ref="A31:B31"/>
    <mergeCell ref="A36:B36"/>
    <mergeCell ref="A37:B37"/>
    <mergeCell ref="A38:B38"/>
    <mergeCell ref="A40:B40"/>
    <mergeCell ref="A41:B41"/>
    <mergeCell ref="A14:O14"/>
    <mergeCell ref="A23:N23"/>
    <mergeCell ref="A24:B24"/>
    <mergeCell ref="A11:B11"/>
    <mergeCell ref="A8:B8"/>
    <mergeCell ref="A9:A10"/>
  </mergeCells>
  <pageMargins left="0.511811024" right="0.511811024" top="0.78740157499999996" bottom="0.78740157499999996" header="0.31496062000000002" footer="0.31496062000000002"/>
  <pageSetup paperSize="9" scale="5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 Kaneko</dc:creator>
  <cp:lastModifiedBy>Ana Lucia de Matos O Santos</cp:lastModifiedBy>
  <dcterms:created xsi:type="dcterms:W3CDTF">2018-05-09T18:04:47Z</dcterms:created>
  <dcterms:modified xsi:type="dcterms:W3CDTF">2019-04-12T13:13:27Z</dcterms:modified>
</cp:coreProperties>
</file>